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<sst xmlns="http://schemas.openxmlformats.org/spreadsheetml/2006/main" count="108" uniqueCount="60">
  <si>
    <t xml:space="preserve">Programa Anual de Aquisiciones</t>
  </si>
  <si>
    <t xml:space="preserve">Dependencia:</t>
  </si>
  <si>
    <t xml:space="preserve">JEFATURA DE COMUNICACIÓN SOCIAL </t>
  </si>
  <si>
    <t xml:space="preserve">Proyecto:</t>
  </si>
  <si>
    <t xml:space="preserve">PROGRAMA LINEAMIENTO PARA GESTIONAR LA DIFUSIÓN DE LA INFORMACIÓN</t>
  </si>
  <si>
    <t xml:space="preserve">Fecha del reporte:</t>
  </si>
  <si>
    <t xml:space="preserve">Reporte generado por:</t>
  </si>
  <si>
    <t xml:space="preserve">LAURA GOMEZ OROZCO 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</si>
  <si>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</si>
  <si>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</si>
  <si>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</si>
  <si>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</si>
  <si>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</si>
  <si>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</si>
  <si>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</si>
  <si>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</si>
  <si>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</si>
  <si>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</si>
  <si>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</si>
  <si>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</si>
  <si>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</si>
  <si>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</si>
  <si>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</si>
  <si>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</si>
  <si>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</si>
  <si>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</si>
  <si>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</si>
  <si>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</si>
  <si>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</si>
  <si>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</si>
  <si>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</si>
  <si>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</si>
  <si>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</si>
  <si>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</si>
  <si>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</si>
  <si>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SOLICITUD</t>
  </si>
  <si>
    <t xml:space="preserve">SERVICIO </t>
  </si>
  <si>
    <t xml:space="preserve">MEMORIAS SD 64 GB V3 200MB/S CLASE 10</t>
  </si>
  <si>
    <t xml:space="preserve">PIEZA </t>
  </si>
  <si>
    <t xml:space="preserve">ESTUCHE PARA ALMACENAR EL REBOTE </t>
  </si>
  <si>
    <t xml:space="preserve">MOCHILAS PARA CAMARAS FOTOGRAFICAS Y DE VIDEO </t>
  </si>
  <si>
    <t xml:space="preserve">6 BATERIAS CANON MODELO LP-E6NH</t>
  </si>
  <si>
    <t xml:space="preserve">LUZ GODOX SL60W</t>
  </si>
  <si>
    <t xml:space="preserve">DIFUSOR MONTURA BOWENS</t>
  </si>
  <si>
    <t xml:space="preserve">TRIPIE TIPO C </t>
  </si>
  <si>
    <t xml:space="preserve">KIT DE LIMPIEZA</t>
  </si>
  <si>
    <t xml:space="preserve">FILTROS VARIABLES ND2-ND400 MILIMETROS 58,72,77</t>
  </si>
  <si>
    <t xml:space="preserve">DJI Centro de Carga bidireccional Serie Mini 3, Compatible Mini 4 Pro Mini 3 Pro, Mini 3</t>
  </si>
  <si>
    <t xml:space="preserve">CONTRATO </t>
  </si>
  <si>
    <t xml:space="preserve">servicios  para TELEVISION POR CABLE TEPA SA DE CV   (José de Jesús Villaseñor Gutiérrez) representante Legal, por la publicidad en TELEVISIÓN POR CABLE TEPA</t>
  </si>
  <si>
    <t xml:space="preserve">prestación de servicios  para Victor Manuel Mendoza Ocampo, por la publicidad en PRESENCIA ALTEÑA,</t>
  </si>
  <si>
    <t xml:space="preserve">prestación de servicios con Laura Leticia del Refugio Vidal Becerra por la publicidad en el medio de comunicación Tepaenlinea.net</t>
  </si>
  <si>
    <t xml:space="preserve">prestación de servicios  para Rosa Maria Ontiveros Aguirre por la publicidad impresa  en 7 días,</t>
  </si>
  <si>
    <t xml:space="preserve">prestación de servicios  para Georgina González Ontiveros por la publicidad en radio y redes de Noticiero al Aire,</t>
  </si>
  <si>
    <t xml:space="preserve">prestación de servicios  para Juan Saulo Solano Álvarez por la publicidad en radio Poder 55 96.7 FM,</t>
  </si>
  <si>
    <t xml:space="preserve">IMPRESIONES LONAS VINILES ACRILICOS ETC</t>
  </si>
  <si>
    <t xml:space="preserve">VARIABLES</t>
  </si>
  <si>
    <t xml:space="preserve">METROS/PIEZAS</t>
  </si>
  <si>
    <t xml:space="preserve">BIEN </t>
  </si>
  <si>
    <t xml:space="preserve">Cámara Canon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</si>
</sst>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.5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6" activeCellId="0" sqref="A26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11.44"/>
    <col collapsed="false" customWidth="true" hidden="false" outlineLevel="0" max="2" min="2" style="1" width="22.88"/>
    <col collapsed="false" customWidth="true" hidden="false" outlineLevel="0" max="3" min="3" style="1" width="16.56"/>
    <col collapsed="false" customWidth="true" hidden="false" outlineLevel="0" max="4" min="4" style="1" width="53.07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7" min="7" style="1" width="11.57"/>
    <col collapsed="false" customWidth="true" hidden="false" outlineLevel="0" max="8" min="8" style="1" width="19.31"/>
    <col collapsed="false" customWidth="false" hidden="false" outlineLevel="0" max="9" min="9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</v>
      </c>
      <c r="I3" s="8"/>
      <c r="J3" s="8"/>
      <c r="K3" s="8"/>
      <c r="L3" s="6"/>
      <c r="Q3" s="9"/>
      <c r="R3" s="4"/>
    </row>
    <row r="4" customFormat="false" ht="13.8" hidden="false" customHeight="false" outlineLevel="0" collapsed="false">
      <c r="B4" s="4" t="s">
        <v>5</v>
      </c>
      <c r="C4" s="10" t="n">
        <v>45292</v>
      </c>
      <c r="D4" s="10"/>
      <c r="E4" s="10"/>
    </row>
    <row r="5" customFormat="false" ht="13.8" hidden="false" customHeight="false" outlineLevel="0" collapsed="false">
      <c r="B5" s="4" t="s">
        <v>6</v>
      </c>
      <c r="C5" s="5" t="s">
        <v>7</v>
      </c>
      <c r="D5" s="5"/>
      <c r="E5" s="5"/>
    </row>
    <row r="7" s="13" customFormat="true" ht="20.4" hidden="false" customHeight="true" outlineLevel="0" collapsed="false">
      <c r="A7" s="11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18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19</v>
      </c>
      <c r="K8" s="14" t="s">
        <v>20</v>
      </c>
      <c r="L8" s="14" t="s">
        <v>21</v>
      </c>
      <c r="M8" s="14" t="s">
        <v>22</v>
      </c>
      <c r="N8" s="14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4" t="s">
        <v>34</v>
      </c>
      <c r="Z8" s="12"/>
    </row>
    <row r="9" customFormat="false" ht="13.8" hidden="false" customHeight="false" outlineLevel="0" collapsed="false">
      <c r="A9" s="15" t="n">
        <v>1</v>
      </c>
      <c r="B9" s="15" t="s">
        <v>35</v>
      </c>
      <c r="C9" s="15" t="s">
        <v>36</v>
      </c>
      <c r="D9" s="15" t="s">
        <v>37</v>
      </c>
      <c r="E9" s="15" t="n">
        <v>246</v>
      </c>
      <c r="F9" s="15" t="n">
        <v>10124</v>
      </c>
      <c r="G9" s="15" t="n">
        <v>10</v>
      </c>
      <c r="H9" s="16" t="n">
        <v>499</v>
      </c>
      <c r="I9" s="15" t="s">
        <v>38</v>
      </c>
      <c r="J9" s="16" t="n">
        <v>4990</v>
      </c>
      <c r="K9" s="16"/>
      <c r="L9" s="16"/>
      <c r="M9" s="17" t="n">
        <f aca="false">SUM(J9:L9)</f>
        <v>4990</v>
      </c>
      <c r="N9" s="16"/>
      <c r="O9" s="16"/>
      <c r="P9" s="16"/>
      <c r="Q9" s="17" t="n">
        <f aca="false">SUM(N9:P9)</f>
        <v>0</v>
      </c>
      <c r="R9" s="16"/>
      <c r="S9" s="16"/>
      <c r="T9" s="16"/>
      <c r="U9" s="17" t="n">
        <f aca="false">SUM(R9:T9)</f>
        <v>0</v>
      </c>
      <c r="V9" s="16"/>
      <c r="W9" s="16"/>
      <c r="X9" s="16"/>
      <c r="Y9" s="17" t="n">
        <f aca="false">SUM(V9:X9)</f>
        <v>0</v>
      </c>
      <c r="Z9" s="17" t="n">
        <f aca="false">+M9+Q9+U9+Y9</f>
        <v>4990</v>
      </c>
    </row>
    <row r="10" customFormat="false" ht="13.8" hidden="false" customHeight="false" outlineLevel="0" collapsed="false">
      <c r="A10" s="15" t="n">
        <v>2</v>
      </c>
      <c r="B10" s="15" t="s">
        <v>35</v>
      </c>
      <c r="C10" s="15" t="s">
        <v>36</v>
      </c>
      <c r="D10" s="15" t="s">
        <v>39</v>
      </c>
      <c r="E10" s="15" t="n">
        <v>294</v>
      </c>
      <c r="F10" s="15" t="n">
        <v>10124</v>
      </c>
      <c r="G10" s="15" t="n">
        <v>1</v>
      </c>
      <c r="H10" s="16" t="n">
        <v>699</v>
      </c>
      <c r="I10" s="15" t="s">
        <v>38</v>
      </c>
      <c r="J10" s="16"/>
      <c r="K10" s="16" t="n">
        <v>699</v>
      </c>
      <c r="L10" s="16"/>
      <c r="M10" s="17" t="n">
        <f aca="false">SUM(J10:L10)</f>
        <v>699</v>
      </c>
      <c r="N10" s="16"/>
      <c r="O10" s="16"/>
      <c r="P10" s="16"/>
      <c r="Q10" s="17" t="n">
        <f aca="false">SUM(N10:P10)</f>
        <v>0</v>
      </c>
      <c r="R10" s="16"/>
      <c r="S10" s="16"/>
      <c r="T10" s="16"/>
      <c r="U10" s="17" t="n">
        <f aca="false">SUM(R10:T10)</f>
        <v>0</v>
      </c>
      <c r="V10" s="16"/>
      <c r="W10" s="16"/>
      <c r="X10" s="16"/>
      <c r="Y10" s="17" t="n">
        <f aca="false">SUM(V10:X10)</f>
        <v>0</v>
      </c>
      <c r="Z10" s="17" t="n">
        <f aca="false">+M10+Q10+U10+Y10</f>
        <v>699</v>
      </c>
    </row>
    <row r="11" customFormat="false" ht="13.8" hidden="false" customHeight="false" outlineLevel="0" collapsed="false">
      <c r="A11" s="15" t="n">
        <v>3</v>
      </c>
      <c r="B11" s="15" t="s">
        <v>35</v>
      </c>
      <c r="C11" s="15" t="s">
        <v>36</v>
      </c>
      <c r="D11" s="15" t="s">
        <v>40</v>
      </c>
      <c r="E11" s="15" t="n">
        <v>294</v>
      </c>
      <c r="F11" s="15" t="n">
        <v>10124</v>
      </c>
      <c r="G11" s="15" t="n">
        <v>3</v>
      </c>
      <c r="H11" s="16" t="n">
        <v>1600</v>
      </c>
      <c r="I11" s="15" t="s">
        <v>38</v>
      </c>
      <c r="J11" s="16" t="n">
        <f aca="false">+1600*3</f>
        <v>4800</v>
      </c>
      <c r="K11" s="16"/>
      <c r="L11" s="16"/>
      <c r="M11" s="17" t="n">
        <f aca="false">SUM(J11:L11)</f>
        <v>4800</v>
      </c>
      <c r="N11" s="16"/>
      <c r="O11" s="16"/>
      <c r="P11" s="16"/>
      <c r="Q11" s="17" t="n">
        <f aca="false">SUM(N11:P11)</f>
        <v>0</v>
      </c>
      <c r="R11" s="16"/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4800</v>
      </c>
    </row>
    <row r="12" customFormat="false" ht="13.8" hidden="false" customHeight="false" outlineLevel="0" collapsed="false">
      <c r="A12" s="15" t="n">
        <v>4</v>
      </c>
      <c r="B12" s="15" t="s">
        <v>35</v>
      </c>
      <c r="C12" s="15" t="s">
        <v>36</v>
      </c>
      <c r="D12" s="15" t="s">
        <v>41</v>
      </c>
      <c r="E12" s="15" t="n">
        <v>246</v>
      </c>
      <c r="F12" s="15" t="n">
        <v>10124</v>
      </c>
      <c r="G12" s="15" t="n">
        <v>6</v>
      </c>
      <c r="H12" s="16" t="n">
        <v>1699</v>
      </c>
      <c r="I12" s="15" t="s">
        <v>38</v>
      </c>
      <c r="J12" s="16" t="n">
        <v>5097</v>
      </c>
      <c r="K12" s="16" t="n">
        <f aca="false">+10194/2</f>
        <v>5097</v>
      </c>
      <c r="L12" s="16"/>
      <c r="M12" s="17" t="n">
        <f aca="false">SUM(J12:L12)</f>
        <v>10194</v>
      </c>
      <c r="N12" s="16"/>
      <c r="O12" s="16"/>
      <c r="P12" s="16"/>
      <c r="Q12" s="17" t="n">
        <f aca="false">SUM(N12:P12)</f>
        <v>0</v>
      </c>
      <c r="R12" s="16"/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10194</v>
      </c>
    </row>
    <row r="13" customFormat="false" ht="13.8" hidden="false" customHeight="false" outlineLevel="0" collapsed="false">
      <c r="A13" s="15" t="n">
        <v>5</v>
      </c>
      <c r="B13" s="15" t="s">
        <v>35</v>
      </c>
      <c r="C13" s="15" t="s">
        <v>36</v>
      </c>
      <c r="D13" s="15" t="s">
        <v>42</v>
      </c>
      <c r="E13" s="15" t="n">
        <v>294</v>
      </c>
      <c r="F13" s="15" t="n">
        <v>10124</v>
      </c>
      <c r="G13" s="15" t="n">
        <v>1</v>
      </c>
      <c r="H13" s="16" t="n">
        <v>3224</v>
      </c>
      <c r="I13" s="15" t="s">
        <v>38</v>
      </c>
      <c r="J13" s="16" t="n">
        <v>3224</v>
      </c>
      <c r="K13" s="16"/>
      <c r="L13" s="16"/>
      <c r="M13" s="17" t="n">
        <f aca="false">SUM(J13:L13)</f>
        <v>3224</v>
      </c>
      <c r="N13" s="16"/>
      <c r="O13" s="16"/>
      <c r="P13" s="16"/>
      <c r="Q13" s="17" t="n">
        <f aca="false">SUM(N13:P13)</f>
        <v>0</v>
      </c>
      <c r="R13" s="16"/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3224</v>
      </c>
    </row>
    <row r="14" customFormat="false" ht="13.8" hidden="false" customHeight="false" outlineLevel="0" collapsed="false">
      <c r="A14" s="15" t="n">
        <v>6</v>
      </c>
      <c r="B14" s="15" t="s">
        <v>35</v>
      </c>
      <c r="C14" s="15" t="s">
        <v>36</v>
      </c>
      <c r="D14" s="15" t="s">
        <v>43</v>
      </c>
      <c r="E14" s="15" t="n">
        <v>294</v>
      </c>
      <c r="F14" s="15" t="n">
        <v>10124</v>
      </c>
      <c r="G14" s="15" t="n">
        <v>1</v>
      </c>
      <c r="H14" s="16" t="n">
        <v>1300</v>
      </c>
      <c r="I14" s="15" t="s">
        <v>38</v>
      </c>
      <c r="J14" s="16"/>
      <c r="K14" s="16" t="n">
        <v>1300</v>
      </c>
      <c r="L14" s="16"/>
      <c r="M14" s="17" t="n">
        <f aca="false">SUM(J14:L14)</f>
        <v>1300</v>
      </c>
      <c r="N14" s="16"/>
      <c r="O14" s="16"/>
      <c r="P14" s="16"/>
      <c r="Q14" s="17" t="n">
        <f aca="false">SUM(N14:P14)</f>
        <v>0</v>
      </c>
      <c r="R14" s="16"/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1300</v>
      </c>
    </row>
    <row r="15" customFormat="false" ht="13.8" hidden="false" customHeight="false" outlineLevel="0" collapsed="false">
      <c r="A15" s="15" t="n">
        <v>7</v>
      </c>
      <c r="B15" s="15" t="s">
        <v>35</v>
      </c>
      <c r="C15" s="15" t="s">
        <v>36</v>
      </c>
      <c r="D15" s="15" t="s">
        <v>44</v>
      </c>
      <c r="E15" s="15" t="n">
        <v>294</v>
      </c>
      <c r="F15" s="15" t="n">
        <v>10124</v>
      </c>
      <c r="G15" s="15" t="n">
        <v>1</v>
      </c>
      <c r="H15" s="16" t="n">
        <v>3688</v>
      </c>
      <c r="I15" s="15" t="s">
        <v>38</v>
      </c>
      <c r="J15" s="16" t="n">
        <v>3688</v>
      </c>
      <c r="K15" s="16"/>
      <c r="L15" s="16"/>
      <c r="M15" s="17" t="n">
        <f aca="false">SUM(J15:L15)</f>
        <v>3688</v>
      </c>
      <c r="N15" s="16"/>
      <c r="O15" s="16"/>
      <c r="P15" s="16"/>
      <c r="Q15" s="17" t="n">
        <f aca="false">SUM(N15:P15)</f>
        <v>0</v>
      </c>
      <c r="R15" s="16"/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3688</v>
      </c>
    </row>
    <row r="16" customFormat="false" ht="13.8" hidden="false" customHeight="false" outlineLevel="0" collapsed="false">
      <c r="A16" s="15" t="n">
        <v>8</v>
      </c>
      <c r="B16" s="15" t="s">
        <v>35</v>
      </c>
      <c r="C16" s="15" t="s">
        <v>36</v>
      </c>
      <c r="D16" s="15" t="s">
        <v>45</v>
      </c>
      <c r="E16" s="15" t="n">
        <v>353</v>
      </c>
      <c r="F16" s="15" t="n">
        <v>10124</v>
      </c>
      <c r="G16" s="15" t="n">
        <v>2</v>
      </c>
      <c r="H16" s="16" t="n">
        <v>250</v>
      </c>
      <c r="I16" s="15" t="s">
        <v>38</v>
      </c>
      <c r="J16" s="16" t="n">
        <v>500</v>
      </c>
      <c r="K16" s="16"/>
      <c r="L16" s="16"/>
      <c r="M16" s="17" t="n">
        <f aca="false">SUM(J16:L16)</f>
        <v>500</v>
      </c>
      <c r="N16" s="16"/>
      <c r="O16" s="16"/>
      <c r="P16" s="16"/>
      <c r="Q16" s="17" t="n">
        <f aca="false">SUM(N16:P16)</f>
        <v>0</v>
      </c>
      <c r="R16" s="16"/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7" t="n">
        <f aca="false">+M16+Q16+U16+Y16</f>
        <v>500</v>
      </c>
    </row>
    <row r="17" customFormat="false" ht="13.8" hidden="false" customHeight="false" outlineLevel="0" collapsed="false">
      <c r="A17" s="15" t="n">
        <v>9</v>
      </c>
      <c r="B17" s="15" t="s">
        <v>35</v>
      </c>
      <c r="C17" s="15" t="s">
        <v>36</v>
      </c>
      <c r="D17" s="15" t="s">
        <v>46</v>
      </c>
      <c r="E17" s="15" t="n">
        <v>294</v>
      </c>
      <c r="F17" s="15" t="n">
        <v>10124</v>
      </c>
      <c r="G17" s="15" t="n">
        <v>3</v>
      </c>
      <c r="H17" s="16" t="n">
        <v>1870</v>
      </c>
      <c r="I17" s="15" t="s">
        <v>38</v>
      </c>
      <c r="J17" s="16"/>
      <c r="K17" s="16" t="n">
        <f aca="false">+1870*3</f>
        <v>5610</v>
      </c>
      <c r="L17" s="16"/>
      <c r="M17" s="17" t="n">
        <f aca="false">SUM(J17:L17)</f>
        <v>5610</v>
      </c>
      <c r="N17" s="16"/>
      <c r="O17" s="16"/>
      <c r="P17" s="16"/>
      <c r="Q17" s="17" t="n">
        <f aca="false">SUM(N17:P17)</f>
        <v>0</v>
      </c>
      <c r="R17" s="16"/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5610</v>
      </c>
    </row>
    <row r="18" customFormat="false" ht="13.8" hidden="false" customHeight="false" outlineLevel="0" collapsed="false">
      <c r="A18" s="15" t="n">
        <v>10</v>
      </c>
      <c r="B18" s="15" t="s">
        <v>35</v>
      </c>
      <c r="C18" s="15" t="s">
        <v>36</v>
      </c>
      <c r="D18" s="15" t="s">
        <v>47</v>
      </c>
      <c r="E18" s="15" t="n">
        <v>246</v>
      </c>
      <c r="F18" s="15" t="n">
        <v>10124</v>
      </c>
      <c r="G18" s="15" t="n">
        <v>1</v>
      </c>
      <c r="H18" s="16" t="n">
        <v>1200</v>
      </c>
      <c r="I18" s="15" t="s">
        <v>38</v>
      </c>
      <c r="J18" s="16" t="n">
        <v>1200</v>
      </c>
      <c r="K18" s="16"/>
      <c r="L18" s="16"/>
      <c r="M18" s="17" t="n">
        <f aca="false">SUM(J18:L18)</f>
        <v>1200</v>
      </c>
      <c r="N18" s="16"/>
      <c r="O18" s="16"/>
      <c r="P18" s="16"/>
      <c r="Q18" s="17" t="n">
        <f aca="false">SUM(N18:P18)</f>
        <v>0</v>
      </c>
      <c r="R18" s="16"/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1200</v>
      </c>
    </row>
    <row r="19" customFormat="false" ht="13.8" hidden="false" customHeight="false" outlineLevel="0" collapsed="false">
      <c r="A19" s="15" t="n">
        <v>11</v>
      </c>
      <c r="B19" s="15" t="s">
        <v>48</v>
      </c>
      <c r="C19" s="15" t="s">
        <v>36</v>
      </c>
      <c r="D19" s="18" t="s">
        <v>49</v>
      </c>
      <c r="E19" s="15" t="n">
        <v>361</v>
      </c>
      <c r="F19" s="15" t="n">
        <v>10124</v>
      </c>
      <c r="G19" s="15" t="n">
        <v>1</v>
      </c>
      <c r="H19" s="16" t="n">
        <v>23100</v>
      </c>
      <c r="I19" s="15" t="s">
        <v>36</v>
      </c>
      <c r="J19" s="16" t="n">
        <v>277200</v>
      </c>
      <c r="K19" s="16"/>
      <c r="L19" s="16"/>
      <c r="M19" s="17" t="n">
        <f aca="false">SUM(J19:L19)</f>
        <v>277200</v>
      </c>
      <c r="N19" s="16"/>
      <c r="O19" s="16"/>
      <c r="P19" s="16"/>
      <c r="Q19" s="17" t="n">
        <f aca="false">SUM(N19:P19)</f>
        <v>0</v>
      </c>
      <c r="R19" s="16"/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277200</v>
      </c>
    </row>
    <row r="20" customFormat="false" ht="14.15" hidden="false" customHeight="false" outlineLevel="0" collapsed="false">
      <c r="A20" s="15" t="n">
        <v>12</v>
      </c>
      <c r="B20" s="15" t="s">
        <v>48</v>
      </c>
      <c r="C20" s="15" t="s">
        <v>36</v>
      </c>
      <c r="D20" s="18" t="s">
        <v>50</v>
      </c>
      <c r="E20" s="15" t="n">
        <v>361</v>
      </c>
      <c r="F20" s="15" t="n">
        <v>10124</v>
      </c>
      <c r="G20" s="15" t="n">
        <v>1</v>
      </c>
      <c r="H20" s="16" t="n">
        <v>4640</v>
      </c>
      <c r="I20" s="15" t="s">
        <v>36</v>
      </c>
      <c r="J20" s="16" t="n">
        <v>55680</v>
      </c>
      <c r="K20" s="16"/>
      <c r="L20" s="16"/>
      <c r="M20" s="17" t="n">
        <f aca="false">SUM(J20:L20)</f>
        <v>55680</v>
      </c>
      <c r="N20" s="16"/>
      <c r="O20" s="16"/>
      <c r="P20" s="16"/>
      <c r="Q20" s="17" t="n">
        <f aca="false">SUM(N20:P20)</f>
        <v>0</v>
      </c>
      <c r="R20" s="16"/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55680</v>
      </c>
    </row>
    <row r="21" customFormat="false" ht="14.15" hidden="false" customHeight="false" outlineLevel="0" collapsed="false">
      <c r="A21" s="15" t="n">
        <v>13</v>
      </c>
      <c r="B21" s="15" t="s">
        <v>48</v>
      </c>
      <c r="C21" s="15" t="s">
        <v>36</v>
      </c>
      <c r="D21" s="18" t="s">
        <v>51</v>
      </c>
      <c r="E21" s="15" t="n">
        <v>366</v>
      </c>
      <c r="F21" s="15" t="n">
        <v>10124</v>
      </c>
      <c r="G21" s="15" t="n">
        <v>1</v>
      </c>
      <c r="H21" s="16" t="n">
        <v>4750</v>
      </c>
      <c r="I21" s="15" t="s">
        <v>36</v>
      </c>
      <c r="J21" s="16" t="n">
        <v>57000</v>
      </c>
      <c r="K21" s="16"/>
      <c r="L21" s="16"/>
      <c r="M21" s="17" t="n">
        <f aca="false">SUM(J21:L21)</f>
        <v>57000</v>
      </c>
      <c r="N21" s="16"/>
      <c r="O21" s="16"/>
      <c r="P21" s="16"/>
      <c r="Q21" s="17" t="n">
        <f aca="false">SUM(N21:P21)</f>
        <v>0</v>
      </c>
      <c r="R21" s="16"/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57000</v>
      </c>
    </row>
    <row r="22" customFormat="false" ht="14.15" hidden="false" customHeight="false" outlineLevel="0" collapsed="false">
      <c r="A22" s="15" t="n">
        <v>14</v>
      </c>
      <c r="B22" s="15" t="s">
        <v>48</v>
      </c>
      <c r="C22" s="15" t="s">
        <v>36</v>
      </c>
      <c r="D22" s="18" t="s">
        <v>52</v>
      </c>
      <c r="E22" s="15" t="n">
        <v>361</v>
      </c>
      <c r="F22" s="15" t="n">
        <v>10124</v>
      </c>
      <c r="G22" s="15" t="n">
        <v>1</v>
      </c>
      <c r="H22" s="16" t="n">
        <v>17000</v>
      </c>
      <c r="I22" s="15" t="s">
        <v>36</v>
      </c>
      <c r="J22" s="16" t="n">
        <v>204000</v>
      </c>
      <c r="K22" s="16"/>
      <c r="L22" s="16"/>
      <c r="M22" s="17" t="n">
        <f aca="false">SUM(J22:L22)</f>
        <v>204000</v>
      </c>
      <c r="N22" s="16"/>
      <c r="O22" s="16"/>
      <c r="P22" s="16"/>
      <c r="Q22" s="17" t="n">
        <f aca="false">SUM(N22:P22)</f>
        <v>0</v>
      </c>
      <c r="R22" s="16"/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204000</v>
      </c>
    </row>
    <row r="23" customFormat="false" ht="14.15" hidden="false" customHeight="false" outlineLevel="0" collapsed="false">
      <c r="A23" s="15" t="n">
        <v>15</v>
      </c>
      <c r="B23" s="15" t="s">
        <v>48</v>
      </c>
      <c r="C23" s="15" t="s">
        <v>36</v>
      </c>
      <c r="D23" s="18" t="s">
        <v>53</v>
      </c>
      <c r="E23" s="15" t="n">
        <v>361</v>
      </c>
      <c r="F23" s="15" t="n">
        <v>10124</v>
      </c>
      <c r="G23" s="15" t="n">
        <v>1</v>
      </c>
      <c r="H23" s="16" t="n">
        <v>9744</v>
      </c>
      <c r="I23" s="15" t="s">
        <v>36</v>
      </c>
      <c r="J23" s="16" t="n">
        <v>116928</v>
      </c>
      <c r="K23" s="16"/>
      <c r="L23" s="16"/>
      <c r="M23" s="17" t="n">
        <f aca="false">SUM(J23:L23)</f>
        <v>116928</v>
      </c>
      <c r="N23" s="16"/>
      <c r="O23" s="16"/>
      <c r="P23" s="16"/>
      <c r="Q23" s="17" t="n">
        <f aca="false">SUM(N23:P23)</f>
        <v>0</v>
      </c>
      <c r="R23" s="16"/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116928</v>
      </c>
    </row>
    <row r="24" customFormat="false" ht="14.15" hidden="false" customHeight="false" outlineLevel="0" collapsed="false">
      <c r="A24" s="15" t="n">
        <v>16</v>
      </c>
      <c r="B24" s="15" t="s">
        <v>48</v>
      </c>
      <c r="C24" s="15" t="s">
        <v>36</v>
      </c>
      <c r="D24" s="18" t="s">
        <v>54</v>
      </c>
      <c r="E24" s="15" t="n">
        <v>361</v>
      </c>
      <c r="F24" s="15" t="n">
        <v>10124</v>
      </c>
      <c r="G24" s="15" t="n">
        <v>1</v>
      </c>
      <c r="H24" s="16" t="n">
        <v>19720</v>
      </c>
      <c r="I24" s="15" t="s">
        <v>36</v>
      </c>
      <c r="J24" s="16" t="n">
        <v>236640</v>
      </c>
      <c r="K24" s="16"/>
      <c r="L24" s="16"/>
      <c r="M24" s="17" t="n">
        <f aca="false">SUM(J24:L24)</f>
        <v>236640</v>
      </c>
      <c r="N24" s="16"/>
      <c r="O24" s="16"/>
      <c r="P24" s="16"/>
      <c r="Q24" s="17" t="n">
        <f aca="false">SUM(N24:P24)</f>
        <v>0</v>
      </c>
      <c r="R24" s="16"/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236640</v>
      </c>
    </row>
    <row r="25" customFormat="false" ht="13.8" hidden="false" customHeight="false" outlineLevel="0" collapsed="false">
      <c r="A25" s="15" t="n">
        <v>17</v>
      </c>
      <c r="B25" s="15" t="s">
        <v>35</v>
      </c>
      <c r="C25" s="15" t="s">
        <v>36</v>
      </c>
      <c r="D25" s="15" t="s">
        <v>55</v>
      </c>
      <c r="E25" s="15" t="n">
        <v>336</v>
      </c>
      <c r="F25" s="15" t="n">
        <v>10124</v>
      </c>
      <c r="G25" s="15" t="s">
        <v>56</v>
      </c>
      <c r="H25" s="16" t="n">
        <v>280000</v>
      </c>
      <c r="I25" s="15" t="s">
        <v>57</v>
      </c>
      <c r="J25" s="16" t="n">
        <v>100000</v>
      </c>
      <c r="K25" s="16"/>
      <c r="L25" s="16"/>
      <c r="M25" s="17" t="n">
        <f aca="false">SUM(J25:L25)</f>
        <v>100000</v>
      </c>
      <c r="N25" s="16" t="n">
        <v>100000</v>
      </c>
      <c r="O25" s="16"/>
      <c r="P25" s="16"/>
      <c r="Q25" s="17" t="n">
        <f aca="false">SUM(N25:P25)</f>
        <v>100000</v>
      </c>
      <c r="R25" s="16"/>
      <c r="S25" s="16"/>
      <c r="T25" s="16" t="n">
        <v>80000</v>
      </c>
      <c r="U25" s="17" t="n">
        <f aca="false">SUM(R25:T25)</f>
        <v>80000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280000</v>
      </c>
    </row>
    <row r="26" customFormat="false" ht="13.8" hidden="false" customHeight="false" outlineLevel="0" collapsed="false">
      <c r="A26" s="15" t="n">
        <v>18</v>
      </c>
      <c r="B26" s="15" t="s">
        <v>35</v>
      </c>
      <c r="C26" s="15" t="s">
        <v>58</v>
      </c>
      <c r="D26" s="15" t="s">
        <v>59</v>
      </c>
      <c r="E26" s="15" t="n">
        <v>523</v>
      </c>
      <c r="F26" s="15" t="n">
        <v>10124</v>
      </c>
      <c r="G26" s="15" t="n">
        <v>2</v>
      </c>
      <c r="H26" s="16" t="n">
        <v>120000</v>
      </c>
      <c r="I26" s="15" t="s">
        <v>38</v>
      </c>
      <c r="J26" s="16" t="n">
        <v>40000</v>
      </c>
      <c r="K26" s="16"/>
      <c r="L26" s="16"/>
      <c r="M26" s="17" t="n">
        <f aca="false">SUM(J26:L26)</f>
        <v>40000</v>
      </c>
      <c r="N26" s="16" t="n">
        <v>60000</v>
      </c>
      <c r="O26" s="16"/>
      <c r="P26" s="16"/>
      <c r="Q26" s="17" t="n">
        <f aca="false">SUM(N26:P26)</f>
        <v>60000</v>
      </c>
      <c r="R26" s="16"/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100000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 t="n">
        <v>10124</v>
      </c>
      <c r="G27" s="15"/>
      <c r="H27" s="16"/>
      <c r="I27" s="15"/>
      <c r="J27" s="16"/>
      <c r="K27" s="16"/>
      <c r="L27" s="16"/>
      <c r="M27" s="17" t="n">
        <f aca="false">SUM(J27:L27)</f>
        <v>0</v>
      </c>
      <c r="N27" s="16"/>
      <c r="O27" s="16"/>
      <c r="P27" s="16"/>
      <c r="Q27" s="17" t="n">
        <f aca="false">SUM(N27:P27)</f>
        <v>0</v>
      </c>
      <c r="R27" s="16"/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 t="n">
        <v>10124</v>
      </c>
      <c r="G28" s="15"/>
      <c r="H28" s="16"/>
      <c r="I28" s="15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/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 t="n">
        <v>10124</v>
      </c>
      <c r="G29" s="15"/>
      <c r="H29" s="16"/>
      <c r="I29" s="15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/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 t="n">
        <v>10124</v>
      </c>
      <c r="G30" s="15"/>
      <c r="H30" s="16"/>
      <c r="I30" s="15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/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2024-01-09T14:25:02Z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